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Itog">'Лист1'!$G$12</definedName>
    <definedName name="Plan">'Лист1'!$A$7:$F$11</definedName>
    <definedName name="Rest">'Лист1'!$H$7:$H$11</definedName>
    <definedName name="solver_adj" localSheetId="1" hidden="1">'Лист1'!$A$7:$F$11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1000</definedName>
    <definedName name="solver_lhs1" localSheetId="1" hidden="1">'Лист1'!$A$7:$F$11</definedName>
    <definedName name="solver_lhs2" localSheetId="1" hidden="1">'Лист1'!$H$7:$H$11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'Лист1'!$G$12</definedName>
    <definedName name="solver_pre" localSheetId="1" hidden="1">0.0000001</definedName>
    <definedName name="solver_rel1" localSheetId="1" hidden="1">5</definedName>
    <definedName name="solver_rel2" localSheetId="1" hidden="1">2</definedName>
    <definedName name="solver_rhs1" localSheetId="1" hidden="1">двоичное</definedName>
    <definedName name="solver_rhs2" localSheetId="1" hidden="1">0</definedName>
    <definedName name="solver_scl" localSheetId="1" hidden="1">0</definedName>
    <definedName name="solver_sho" localSheetId="1" hidden="1">2</definedName>
    <definedName name="solver_tim" localSheetId="1" hidden="1">1000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tolb2">'Лист1'!$B$7:$B$11</definedName>
    <definedName name="Stolb3">'Лист1'!$C$7:$C$11</definedName>
    <definedName name="Stolb4">'Лист1'!$D$7:$D$11</definedName>
    <definedName name="Stolb5">'Лист1'!$E$7:$E$11</definedName>
    <definedName name="Stolb6">'Лист1'!$F$7:$F$11</definedName>
    <definedName name="Strok1">'Лист1'!$A$7:$F$7</definedName>
    <definedName name="Strok2">'Лист1'!$A$8:$F$8</definedName>
    <definedName name="Strok3">'Лист1'!$A$9:$F$9</definedName>
    <definedName name="Strok4">'Лист1'!$A$10:$F$10</definedName>
    <definedName name="Strok5">'Лист1'!$A$11:$F$11</definedName>
    <definedName name="Vesa">'Лист1'!$A$1:$F$5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7"/>
  <sheetViews>
    <sheetView zoomScalePageLayoutView="0" workbookViewId="0" topLeftCell="A1">
      <selection activeCell="J10" sqref="J10"/>
    </sheetView>
  </sheetViews>
  <sheetFormatPr defaultColWidth="9.00390625" defaultRowHeight="12.75"/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</sheetData>
  <sheetProtection/>
  <mergeCells count="1">
    <mergeCell ref="A1:K7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582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Z200"/>
  <sheetViews>
    <sheetView tabSelected="1" zoomScalePageLayoutView="0" workbookViewId="0" topLeftCell="A1">
      <selection activeCell="G12" sqref="G12"/>
    </sheetView>
  </sheetViews>
  <sheetFormatPr defaultColWidth="9.00390625" defaultRowHeight="12.75"/>
  <sheetData>
    <row r="1" spans="1:6" ht="12.75">
      <c r="A1" s="1">
        <v>0</v>
      </c>
      <c r="B1" s="1">
        <v>5</v>
      </c>
      <c r="C1" s="1">
        <v>3</v>
      </c>
      <c r="D1" s="1">
        <v>0</v>
      </c>
      <c r="E1" s="1">
        <v>0</v>
      </c>
      <c r="F1" s="1">
        <v>0</v>
      </c>
    </row>
    <row r="2" spans="1:6" ht="12.75">
      <c r="A2" s="1">
        <v>0</v>
      </c>
      <c r="B2" s="1">
        <v>0</v>
      </c>
      <c r="C2" s="1">
        <v>0</v>
      </c>
      <c r="D2" s="1">
        <v>7</v>
      </c>
      <c r="E2" s="1">
        <v>6</v>
      </c>
      <c r="F2" s="1">
        <v>0</v>
      </c>
    </row>
    <row r="3" spans="1:6" ht="12.75">
      <c r="A3" s="1">
        <v>0</v>
      </c>
      <c r="B3" s="1">
        <v>4</v>
      </c>
      <c r="C3" s="1">
        <v>0</v>
      </c>
      <c r="D3" s="1">
        <v>0</v>
      </c>
      <c r="E3" s="1">
        <v>7</v>
      </c>
      <c r="F3" s="1">
        <v>0</v>
      </c>
    </row>
    <row r="4" spans="1:6" ht="12.7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8</v>
      </c>
    </row>
    <row r="5" spans="1:6" ht="12.75">
      <c r="A5" s="1">
        <v>0</v>
      </c>
      <c r="B5" s="1">
        <v>0</v>
      </c>
      <c r="C5" s="1">
        <v>0</v>
      </c>
      <c r="D5" s="1">
        <v>3</v>
      </c>
      <c r="E5" s="1">
        <v>0</v>
      </c>
      <c r="F5" s="1">
        <v>9</v>
      </c>
    </row>
    <row r="6" ht="12.75">
      <c r="DZ6">
        <f>SUM(Strok1)</f>
        <v>0.9999999999933389</v>
      </c>
    </row>
    <row r="7" spans="1:130" ht="12.75">
      <c r="A7" s="2">
        <v>0</v>
      </c>
      <c r="B7" s="2">
        <v>0</v>
      </c>
      <c r="C7" s="2">
        <v>0.9999999999933389</v>
      </c>
      <c r="D7" s="2">
        <v>0</v>
      </c>
      <c r="E7" s="2">
        <v>0</v>
      </c>
      <c r="F7" s="2">
        <v>0</v>
      </c>
      <c r="DZ7">
        <f>SUM(Strok2)</f>
        <v>0</v>
      </c>
    </row>
    <row r="8" spans="1:130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DZ8">
        <f>SUM(Strok3)</f>
        <v>0.9999999999933389</v>
      </c>
    </row>
    <row r="9" spans="1:130" ht="12.75">
      <c r="A9" s="2">
        <v>0</v>
      </c>
      <c r="B9" s="2">
        <v>0</v>
      </c>
      <c r="C9" s="2">
        <v>0</v>
      </c>
      <c r="D9" s="2">
        <v>0</v>
      </c>
      <c r="E9" s="2">
        <v>0.9999999999933389</v>
      </c>
      <c r="F9" s="2">
        <v>0</v>
      </c>
      <c r="DZ9">
        <f>SUM(Strok4)</f>
        <v>0</v>
      </c>
    </row>
    <row r="10" spans="1:130" ht="12.75">
      <c r="A10" s="2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DZ10">
        <f>SUM(Strok5)</f>
        <v>0.9999999999933389</v>
      </c>
    </row>
    <row r="11" spans="1:6" ht="12.75">
      <c r="A11" s="2">
        <v>0</v>
      </c>
      <c r="B11" s="2">
        <v>0</v>
      </c>
      <c r="C11" s="2">
        <v>0</v>
      </c>
      <c r="D11" s="2">
        <v>0</v>
      </c>
      <c r="E11" s="2">
        <v>0</v>
      </c>
      <c r="F11" s="2">
        <v>0.9999999999933389</v>
      </c>
    </row>
    <row r="12" ht="12.75">
      <c r="G12">
        <f>SUMPRODUCT(Vesa,Plan)</f>
        <v>18.999999999873438</v>
      </c>
    </row>
    <row r="150" spans="6:10" ht="12.75">
      <c r="F150" t="e">
        <f>SUM(Stolb1)</f>
        <v>#NAME?</v>
      </c>
      <c r="G150">
        <f>SUM(Stolb2)</f>
        <v>0</v>
      </c>
      <c r="H150">
        <f>SUM(Stolb3)</f>
        <v>0.9999999999933389</v>
      </c>
      <c r="I150">
        <f>SUM(Stolb4)</f>
        <v>0</v>
      </c>
      <c r="J150">
        <f>SUM(Stolb5)</f>
        <v>0.9999999999933389</v>
      </c>
    </row>
    <row r="200" spans="6:10" ht="12.75">
      <c r="F200" t="e">
        <f>SUM(Stolb1)-SUM(Strok2)</f>
        <v>#NAME?</v>
      </c>
      <c r="G200">
        <f>SUM(Stolb2)-SUM(Strok3)</f>
        <v>-0.9999999999933389</v>
      </c>
      <c r="H200">
        <f>SUM(Stolb3)-SUM(Strok4)</f>
        <v>0.9999999999933389</v>
      </c>
      <c r="I200">
        <f>SUM(Stolb4)-SUM(Strok5)</f>
        <v>-0.9999999999933389</v>
      </c>
      <c r="J200">
        <f>SUM(Strok1)-1</f>
        <v>-6.661116103146014E-12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2006-12-03T13:59:00Z</dcterms:created>
  <dcterms:modified xsi:type="dcterms:W3CDTF">2013-12-17T15:45:20Z</dcterms:modified>
  <cp:category/>
  <cp:version/>
  <cp:contentType/>
  <cp:contentStatus/>
</cp:coreProperties>
</file>